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'Лист1'!$A$18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<sst xmlns="http://schemas.openxmlformats.org/spreadsheetml/2006/main" count="436" uniqueCount="139">
  <si>
    <t>Приложение 16 к решению Совета народных депутатов муниципального образования   " Келермесское сельское поселение" от  28.12.2018г.   №71</t>
  </si>
  <si>
    <t>Распределение расходов бюджета муниципального  образования " Келермесское сельское поселение"   на 2020-2021 годы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</si>
  <si>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</si>
  <si>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</si>
  <si>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2020г.</t>
  </si>
  <si>
    <t>2021 г.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</si>
  <si>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</si>
  <si>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</si>
  <si>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</si>
  <si>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</si>
  <si>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</si>
  <si>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</si>
  <si>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 ФБ</t>
  </si>
  <si>
    <t>План сумма (тыс.руб) Всего</t>
  </si>
  <si>
    <t>План сумма                          ( тысяч рублей) ВСЕГО</t>
  </si>
  <si>
    <t xml:space="preserve">Всего     </t>
  </si>
  <si>
    <t>Расходы 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</si>
  <si>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</si>
  <si>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</si>
  <si>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</si>
  <si>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</si>
  <si>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</si>
  <si>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</si>
  <si>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</si>
  <si>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</si>
  <si>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</si>
  <si>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</si>
  <si>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61 1 00 00000</t>
  </si>
  <si>
    <t>000 </t>
  </si>
  <si>
    <t>Глава муниципального образования</t>
  </si>
  <si>
    <t>02</t>
  </si>
  <si>
    <t>61 1 00 0Ж100</t>
  </si>
  <si>
    <t>Фонд оплаты труда и страховые взносы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</si>
  <si>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</si>
  <si>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</si>
  <si>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</si>
  <si>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</si>
  <si>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</si>
  <si>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</si>
  <si>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</si>
  <si>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</si>
  <si>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</si>
  <si>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Обеспечение проведения выборов и референдумов</t>
  </si>
  <si>
    <t>07</t>
  </si>
  <si>
    <t>Проведение выборов и референдумов</t>
  </si>
  <si>
    <t>61 5 00 0Ж700</t>
  </si>
  <si>
    <t>Проведение выборов Главы муниципального образования</t>
  </si>
  <si>
    <t>Закупка товаров, работ, услуг в сфере информационно-коммуникационных технологий</t>
  </si>
  <si>
    <t>Проведение выборов представительного органа  муниципального образования</t>
  </si>
  <si>
    <t>61 5 00 0Ж800</t>
  </si>
  <si>
    <t>Реализация иных мероприятий в рамках внепрограммных мероприятий МО "Келермесское сельское поселение"</t>
  </si>
  <si>
    <t>61 7 00 0Ж100</t>
  </si>
  <si>
    <t>Резервные фонды</t>
  </si>
  <si>
    <t>11</t>
  </si>
  <si>
    <t>Резервные фонды местных администраций</t>
  </si>
  <si>
    <t>Резервные средства</t>
  </si>
  <si>
    <t>800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</si>
  <si>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</si>
  <si>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</si>
  <si>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</si>
  <si>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61 7 00 0Ж300</t>
  </si>
  <si>
    <t>Уплата налога на имущество организаций и земельного налога</t>
  </si>
  <si>
    <t>Уплата налогов, сборов и иных платежей</t>
  </si>
  <si>
    <t>Уплата иных платежей</t>
  </si>
  <si>
    <t>Осуществление отдельных государственных полномочий Республики Адыгея, переданных местным бюджетам</t>
  </si>
  <si>
    <t>61 5 00 61010</t>
  </si>
  <si>
    <t>Осуществление государственных полномочий в сфере административных правонарушений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</si>
  <si>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</si>
  <si>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3 01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</si>
  <si>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</si>
  <si>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6 01 00000</t>
  </si>
  <si>
    <t>Иные бюджетные ассигнования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</si>
  <si>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</si>
  <si>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</si>
  <si>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</si>
  <si>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отсутстьвуют военные комиссариаты</t>
  </si>
  <si>
    <t>61 0 00 51180</t>
  </si>
  <si>
    <t>Оплата труда и начисления на оплату труда</t>
  </si>
  <si>
    <t>Национальная экономика</t>
  </si>
  <si>
    <t xml:space="preserve"> Целевая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в 2015-2017 годах»-</t>
  </si>
  <si>
    <t>09</t>
  </si>
  <si>
    <t xml:space="preserve"> 6К 2  00 00000  </t>
  </si>
  <si>
    <t>Дорожный фод МО "Келермесское сельское поселение"</t>
  </si>
  <si>
    <t xml:space="preserve">6К 2  01 00000 </t>
  </si>
  <si>
    <t>Национальная  экономика</t>
  </si>
  <si>
    <t>Другие вопросы в области национальной экономики</t>
  </si>
  <si>
    <t>Оценка недвижимости, признание прав и регулирование отношений муниципальной собственностью</t>
  </si>
  <si>
    <t>12</t>
  </si>
  <si>
    <t>61 7 00 0Ж400</t>
  </si>
  <si>
    <t>Мероприятия по землеустройсту и землепользованию</t>
  </si>
  <si>
    <t>61 7 00 0Ж500</t>
  </si>
  <si>
    <t>Жилищно-коммунальное хозяйство</t>
  </si>
  <si>
    <t>05</t>
  </si>
  <si>
    <t>Коммунальное хозяйство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</si>
  <si>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</si>
  <si>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6Л 0 02 00000</t>
  </si>
  <si>
    <t>Благоустройство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</si>
  <si>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</si>
  <si>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6Л 0 01 00000</t>
  </si>
  <si>
    <t>Уличное освещение</t>
  </si>
  <si>
    <t>67 0 00  00511</t>
  </si>
  <si>
    <t>Содержание мест захоронения</t>
  </si>
  <si>
    <t>67 0 00  00541</t>
  </si>
  <si>
    <t>Мероприятия по благоустройству городских и сельских поселений</t>
  </si>
  <si>
    <t>67 0 00  00551</t>
  </si>
  <si>
    <t>Культура</t>
  </si>
  <si>
    <t>08</t>
  </si>
  <si>
    <t xml:space="preserve">Культура и кинематография </t>
  </si>
  <si>
    <t>67 0 00 00800</t>
  </si>
  <si>
    <t xml:space="preserve">Культура </t>
  </si>
  <si>
    <t>67 0 00 00811</t>
  </si>
  <si>
    <t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</t>
  </si>
  <si>
    <t>6А 5 01 00000</t>
  </si>
  <si>
    <t>Субсидии некомерческим организациям</t>
  </si>
  <si>
    <t>600</t>
  </si>
  <si>
    <t>Социальная политика</t>
  </si>
  <si>
    <t>10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</si>
  <si>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</si>
  <si>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</si>
  <si>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</si>
  <si>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Меры социальной поддержки населения по публичным нормативным обязательствам</t>
  </si>
  <si>
    <t>61 7 00 0Ж600</t>
  </si>
  <si>
    <t>300</t>
  </si>
  <si>
    <t>Физическая культура и спорт</t>
  </si>
  <si>
    <t xml:space="preserve"> Муниципальная целевая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</si>
  <si>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</si>
  <si>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Физическая культура</t>
  </si>
  <si>
    <t>67 0 00 0911</t>
  </si>
  <si>
    <t>Реализация программных мероприятий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</si>
  <si>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</si>
  <si>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</si>
  <si>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61 7 00 00000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</si>
  <si>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</si>
  <si>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7 00 0Ж900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</si>
  <si>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</si>
  <si>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</si>
  <si>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500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</si>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</sst>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_-* #,##0.00_р_._-;\-* #,##0.00_р_._-;_-* \-??_р_._-;_-@_-"/>
    <numFmt numFmtId="167" formatCode="@"/>
  </numFmts>
  <fonts count="2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7"/>
      <color indexed="8"/>
      <name val="Arial CYR"/>
      <family val="0"/>
    </font>
    <font>
      <b/>
      <sz val="9"/>
      <color indexed="8"/>
      <name val="Arial CYR"/>
      <family val="0"/>
    </font>
    <font>
      <u val="single"/>
      <sz val="10"/>
      <color indexed="12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i/>
      <sz val="10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 wrapText="1"/>
    </xf>
    <xf numFmtId="164" fontId="0" fillId="0" borderId="1" xfId="20" applyNumberFormat="1" applyFont="1" applyFill="1" applyBorder="1" applyAlignment="1" applyProtection="1">
      <alignment horizontal="center" wrapText="1"/>
      <protection/>
    </xf>
    <xf numFmtId="164" fontId="6" fillId="0" borderId="1" xfId="20" applyNumberFormat="1" applyFont="1" applyFill="1" applyBorder="1" applyAlignment="1" applyProtection="1">
      <alignment horizontal="center" wrapText="1"/>
      <protection/>
    </xf>
    <xf numFmtId="164" fontId="7" fillId="0" borderId="1" xfId="0" applyFont="1" applyBorder="1" applyAlignment="1">
      <alignment wrapText="1"/>
    </xf>
    <xf numFmtId="164" fontId="8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9" fillId="0" borderId="1" xfId="0" applyFont="1" applyBorder="1" applyAlignment="1">
      <alignment/>
    </xf>
    <xf numFmtId="164" fontId="10" fillId="0" borderId="1" xfId="0" applyFont="1" applyBorder="1" applyAlignment="1">
      <alignment horizontal="center" wrapText="1"/>
    </xf>
    <xf numFmtId="165" fontId="11" fillId="0" borderId="1" xfId="0" applyNumberFormat="1" applyFont="1" applyBorder="1" applyAlignment="1">
      <alignment/>
    </xf>
    <xf numFmtId="165" fontId="12" fillId="0" borderId="1" xfId="15" applyNumberFormat="1" applyFont="1" applyFill="1" applyBorder="1" applyAlignment="1" applyProtection="1">
      <alignment horizontal="center" wrapText="1"/>
      <protection/>
    </xf>
    <xf numFmtId="164" fontId="13" fillId="0" borderId="1" xfId="0" applyFont="1" applyBorder="1" applyAlignment="1">
      <alignment wrapText="1"/>
    </xf>
    <xf numFmtId="164" fontId="14" fillId="0" borderId="1" xfId="0" applyFont="1" applyBorder="1" applyAlignment="1">
      <alignment horizontal="right" wrapText="1"/>
    </xf>
    <xf numFmtId="167" fontId="13" fillId="0" borderId="1" xfId="0" applyNumberFormat="1" applyFont="1" applyBorder="1" applyAlignment="1">
      <alignment horizontal="right" wrapText="1"/>
    </xf>
    <xf numFmtId="164" fontId="0" fillId="0" borderId="1" xfId="0" applyFont="1" applyBorder="1" applyAlignment="1">
      <alignment/>
    </xf>
    <xf numFmtId="165" fontId="9" fillId="0" borderId="1" xfId="0" applyNumberFormat="1" applyFont="1" applyBorder="1" applyAlignment="1">
      <alignment/>
    </xf>
    <xf numFmtId="165" fontId="13" fillId="0" borderId="1" xfId="15" applyNumberFormat="1" applyFont="1" applyFill="1" applyBorder="1" applyAlignment="1" applyProtection="1">
      <alignment horizontal="center" wrapText="1"/>
      <protection/>
    </xf>
    <xf numFmtId="164" fontId="15" fillId="0" borderId="1" xfId="0" applyFont="1" applyBorder="1" applyAlignment="1">
      <alignment wrapText="1"/>
    </xf>
    <xf numFmtId="164" fontId="16" fillId="0" borderId="1" xfId="0" applyFont="1" applyBorder="1" applyAlignment="1">
      <alignment horizontal="right" wrapText="1"/>
    </xf>
    <xf numFmtId="167" fontId="15" fillId="0" borderId="1" xfId="0" applyNumberFormat="1" applyFont="1" applyBorder="1" applyAlignment="1">
      <alignment horizontal="right" wrapText="1"/>
    </xf>
    <xf numFmtId="164" fontId="17" fillId="0" borderId="1" xfId="0" applyFont="1" applyBorder="1" applyAlignment="1">
      <alignment/>
    </xf>
    <xf numFmtId="165" fontId="18" fillId="0" borderId="1" xfId="0" applyNumberFormat="1" applyFont="1" applyBorder="1" applyAlignment="1">
      <alignment/>
    </xf>
    <xf numFmtId="165" fontId="15" fillId="0" borderId="1" xfId="15" applyNumberFormat="1" applyFont="1" applyFill="1" applyBorder="1" applyAlignment="1" applyProtection="1">
      <alignment horizontal="right" wrapText="1"/>
      <protection/>
    </xf>
    <xf numFmtId="164" fontId="12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7" fontId="12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/>
    </xf>
    <xf numFmtId="165" fontId="12" fillId="0" borderId="1" xfId="15" applyNumberFormat="1" applyFont="1" applyFill="1" applyBorder="1" applyAlignment="1" applyProtection="1">
      <alignment horizontal="right" wrapText="1"/>
      <protection/>
    </xf>
    <xf numFmtId="164" fontId="13" fillId="0" borderId="1" xfId="0" applyFont="1" applyBorder="1" applyAlignment="1">
      <alignment horizontal="right" wrapText="1"/>
    </xf>
    <xf numFmtId="165" fontId="13" fillId="0" borderId="1" xfId="15" applyNumberFormat="1" applyFont="1" applyFill="1" applyBorder="1" applyAlignment="1" applyProtection="1">
      <alignment horizontal="right" wrapText="1"/>
      <protection/>
    </xf>
    <xf numFmtId="164" fontId="12" fillId="0" borderId="1" xfId="0" applyFont="1" applyBorder="1" applyAlignment="1">
      <alignment horizontal="right" wrapText="1"/>
    </xf>
    <xf numFmtId="164" fontId="13" fillId="0" borderId="1" xfId="0" applyFont="1" applyBorder="1" applyAlignment="1">
      <alignment horizontal="center" wrapText="1"/>
    </xf>
    <xf numFmtId="164" fontId="9" fillId="0" borderId="1" xfId="0" applyFont="1" applyBorder="1" applyAlignment="1">
      <alignment wrapText="1"/>
    </xf>
    <xf numFmtId="164" fontId="12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wrapText="1"/>
    </xf>
    <xf numFmtId="164" fontId="9" fillId="0" borderId="0" xfId="0" applyFont="1" applyAlignment="1">
      <alignment wrapText="1" shrinkToFit="1"/>
    </xf>
    <xf numFmtId="167" fontId="12" fillId="0" borderId="1" xfId="0" applyNumberFormat="1" applyFont="1" applyBorder="1" applyAlignment="1">
      <alignment wrapText="1"/>
    </xf>
    <xf numFmtId="167" fontId="13" fillId="0" borderId="1" xfId="0" applyNumberFormat="1" applyFont="1" applyBorder="1" applyAlignment="1">
      <alignment wrapText="1"/>
    </xf>
    <xf numFmtId="167" fontId="13" fillId="0" borderId="1" xfId="0" applyNumberFormat="1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wrapText="1"/>
    </xf>
    <xf numFmtId="167" fontId="13" fillId="0" borderId="3" xfId="0" applyNumberFormat="1" applyFont="1" applyFill="1" applyBorder="1" applyAlignment="1">
      <alignment wrapText="1"/>
    </xf>
    <xf numFmtId="167" fontId="13" fillId="0" borderId="3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view="pageBreakPreview" zoomScale="90" zoomScaleSheetLayoutView="90" workbookViewId="0" topLeftCell="A7">
      <selection activeCell="N22" sqref="N22"/>
    </sheetView>
  </sheetViews>
  <sheetFormatPr defaultColWidth="8.00390625" defaultRowHeight="12.75"/>
  <cols>
    <col min="1" max="1" width="30.75390625" style="0" customWidth="1"/>
    <col min="2" max="2" width="4.25390625" style="0" customWidth="1"/>
    <col min="3" max="3" width="6.00390625" style="0" customWidth="1"/>
    <col min="4" max="4" width="6.75390625" style="0" customWidth="1"/>
    <col min="5" max="5" width="13.375" style="0" customWidth="1"/>
    <col min="6" max="6" width="7.375" style="0" customWidth="1"/>
    <col min="7" max="7" width="5.125" style="0" customWidth="1"/>
    <col min="8" max="8" width="9.625" style="0" customWidth="1"/>
    <col min="9" max="9" width="10.25390625" style="0" customWidth="1"/>
    <col min="10" max="16384" width="9.00390625" style="0" customWidth="1"/>
  </cols>
  <sheetData>
    <row r="2" spans="4:9" ht="49.5" customHeight="1">
      <c r="D2" s="1" t="s">
        <v>0</v>
      </c>
      <c r="E2" s="1"/>
      <c r="F2" s="1"/>
      <c r="G2" s="1"/>
      <c r="H2" s="1"/>
      <c r="I2" s="1"/>
    </row>
    <row r="3" spans="1:9" ht="4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0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4" t="s">
        <v>2</v>
      </c>
      <c r="B5" s="5" t="s">
        <v>3</v>
      </c>
      <c r="C5" s="5"/>
      <c r="D5" s="5"/>
      <c r="E5" s="5"/>
      <c r="F5" s="5"/>
      <c r="G5" s="5"/>
      <c r="H5" s="6" t="s">
        <v>4</v>
      </c>
      <c r="I5" s="7" t="s">
        <v>5</v>
      </c>
    </row>
    <row r="6" spans="1:9" ht="23.25" customHeight="1">
      <c r="A6" s="4"/>
      <c r="B6" s="8" t="s">
        <v>6</v>
      </c>
      <c r="C6" s="4" t="s">
        <v>7</v>
      </c>
      <c r="D6" s="4"/>
      <c r="E6" s="4"/>
      <c r="F6" s="4"/>
      <c r="G6" s="4"/>
      <c r="H6" s="6"/>
      <c r="I6" s="7"/>
    </row>
    <row r="7" spans="1:9" ht="12.75" customHeight="1">
      <c r="A7" s="4"/>
      <c r="B7" s="8"/>
      <c r="C7" s="4" t="s">
        <v>8</v>
      </c>
      <c r="D7" s="4" t="s">
        <v>9</v>
      </c>
      <c r="E7" s="4" t="s">
        <v>10</v>
      </c>
      <c r="F7" s="9" t="s">
        <v>11</v>
      </c>
      <c r="G7" s="10" t="s">
        <v>12</v>
      </c>
      <c r="H7" s="11" t="s">
        <v>13</v>
      </c>
      <c r="I7" s="9" t="s">
        <v>14</v>
      </c>
    </row>
    <row r="8" spans="1:9" ht="12.75">
      <c r="A8" s="4"/>
      <c r="B8" s="8"/>
      <c r="C8" s="4"/>
      <c r="D8" s="4"/>
      <c r="E8" s="4"/>
      <c r="F8" s="9"/>
      <c r="G8" s="10"/>
      <c r="H8" s="11"/>
      <c r="I8" s="9"/>
    </row>
    <row r="9" spans="1:9" ht="12.75">
      <c r="A9" s="4"/>
      <c r="B9" s="8"/>
      <c r="C9" s="4"/>
      <c r="D9" s="4"/>
      <c r="E9" s="4"/>
      <c r="F9" s="9"/>
      <c r="G9" s="10"/>
      <c r="H9" s="11"/>
      <c r="I9" s="9"/>
    </row>
    <row r="10" spans="1:9" ht="12.75">
      <c r="A10" s="4"/>
      <c r="B10" s="8"/>
      <c r="C10" s="4"/>
      <c r="D10" s="4"/>
      <c r="E10" s="4"/>
      <c r="F10" s="9"/>
      <c r="G10" s="10"/>
      <c r="H10" s="11"/>
      <c r="I10" s="9"/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12"/>
      <c r="H11" s="13"/>
      <c r="I11" s="4"/>
    </row>
    <row r="12" spans="1:9" ht="12.75">
      <c r="A12" s="14" t="s">
        <v>15</v>
      </c>
      <c r="B12" s="4"/>
      <c r="C12" s="4"/>
      <c r="D12" s="4"/>
      <c r="E12" s="4"/>
      <c r="F12" s="4"/>
      <c r="G12" s="12"/>
      <c r="H12" s="15">
        <f>H13</f>
        <v>7816.74</v>
      </c>
      <c r="I12" s="16">
        <f>I13</f>
        <v>7878.04</v>
      </c>
    </row>
    <row r="13" spans="1:9" ht="38.25">
      <c r="A13" s="17" t="s">
        <v>16</v>
      </c>
      <c r="B13" s="18">
        <v>743</v>
      </c>
      <c r="C13" s="19" t="s">
        <v>17</v>
      </c>
      <c r="D13" s="19" t="s">
        <v>17</v>
      </c>
      <c r="E13" s="19" t="s">
        <v>18</v>
      </c>
      <c r="F13" s="19" t="s">
        <v>19</v>
      </c>
      <c r="G13" s="20"/>
      <c r="H13" s="21">
        <f>H14+H47+H52+H62+H75+H81+H87+H93</f>
        <v>7816.74</v>
      </c>
      <c r="I13" s="22">
        <f>I14+I47+I52+I62+I75+I81+I87+I93</f>
        <v>7878.04</v>
      </c>
    </row>
    <row r="14" spans="1:9" ht="13.5" customHeight="1">
      <c r="A14" s="23" t="s">
        <v>20</v>
      </c>
      <c r="B14" s="24"/>
      <c r="C14" s="25" t="s">
        <v>21</v>
      </c>
      <c r="D14" s="25" t="s">
        <v>17</v>
      </c>
      <c r="E14" s="25" t="s">
        <v>18</v>
      </c>
      <c r="F14" s="25" t="s">
        <v>19</v>
      </c>
      <c r="G14" s="26"/>
      <c r="H14" s="27">
        <f>H15</f>
        <v>5060.91</v>
      </c>
      <c r="I14" s="28">
        <f>I15</f>
        <v>5258.87</v>
      </c>
    </row>
    <row r="15" spans="1:9" ht="25.5" customHeight="1">
      <c r="A15" s="29" t="s">
        <v>22</v>
      </c>
      <c r="B15" s="30"/>
      <c r="C15" s="31" t="s">
        <v>21</v>
      </c>
      <c r="D15" s="31" t="s">
        <v>17</v>
      </c>
      <c r="E15" s="31" t="s">
        <v>23</v>
      </c>
      <c r="F15" s="31" t="s">
        <v>19</v>
      </c>
      <c r="G15" s="32"/>
      <c r="H15" s="15">
        <f>H16+H19+H24+H30+H34</f>
        <v>5060.91</v>
      </c>
      <c r="I15" s="33">
        <f>I16+I19+I24+I30+I34</f>
        <v>5258.87</v>
      </c>
    </row>
    <row r="16" spans="1:9" ht="52.5" customHeight="1">
      <c r="A16" s="17" t="s">
        <v>24</v>
      </c>
      <c r="B16" s="34"/>
      <c r="C16" s="34" t="s">
        <v>25</v>
      </c>
      <c r="D16" s="34" t="s">
        <v>26</v>
      </c>
      <c r="E16" s="34" t="s">
        <v>27</v>
      </c>
      <c r="F16" s="34" t="s">
        <v>28</v>
      </c>
      <c r="G16" s="20"/>
      <c r="H16" s="21">
        <f aca="true" t="shared" si="0" ref="H16:H17">H17</f>
        <v>990.8</v>
      </c>
      <c r="I16" s="35">
        <f aca="true" t="shared" si="1" ref="I16:I17">I17</f>
        <v>1028.2</v>
      </c>
    </row>
    <row r="17" spans="1:9" ht="15" customHeight="1">
      <c r="A17" s="17" t="s">
        <v>29</v>
      </c>
      <c r="B17" s="34"/>
      <c r="C17" s="19" t="s">
        <v>21</v>
      </c>
      <c r="D17" s="19" t="s">
        <v>30</v>
      </c>
      <c r="E17" s="19" t="s">
        <v>31</v>
      </c>
      <c r="F17" s="19" t="s">
        <v>19</v>
      </c>
      <c r="G17" s="12"/>
      <c r="H17" s="21">
        <f t="shared" si="0"/>
        <v>990.8</v>
      </c>
      <c r="I17" s="35">
        <f t="shared" si="1"/>
        <v>1028.2</v>
      </c>
    </row>
    <row r="18" spans="1:9" ht="26.25" customHeight="1">
      <c r="A18" s="17" t="s">
        <v>32</v>
      </c>
      <c r="B18" s="34"/>
      <c r="C18" s="19" t="s">
        <v>21</v>
      </c>
      <c r="D18" s="19" t="s">
        <v>30</v>
      </c>
      <c r="E18" s="19" t="s">
        <v>31</v>
      </c>
      <c r="F18" s="19" t="s">
        <v>33</v>
      </c>
      <c r="G18" s="12"/>
      <c r="H18" s="21">
        <v>990.8</v>
      </c>
      <c r="I18" s="35">
        <v>1028.2</v>
      </c>
    </row>
    <row r="19" spans="1:9" ht="72.75" customHeight="1">
      <c r="A19" s="29" t="s">
        <v>34</v>
      </c>
      <c r="B19" s="36"/>
      <c r="C19" s="31" t="s">
        <v>21</v>
      </c>
      <c r="D19" s="31" t="s">
        <v>35</v>
      </c>
      <c r="E19" s="31" t="s">
        <v>18</v>
      </c>
      <c r="F19" s="31" t="s">
        <v>28</v>
      </c>
      <c r="G19" s="32"/>
      <c r="H19" s="15">
        <f aca="true" t="shared" si="2" ref="H19:H20">H20</f>
        <v>3666.5</v>
      </c>
      <c r="I19" s="33">
        <f aca="true" t="shared" si="3" ref="I19:I20">I20</f>
        <v>3789.7</v>
      </c>
    </row>
    <row r="20" spans="1:9" ht="24" customHeight="1">
      <c r="A20" s="17" t="s">
        <v>36</v>
      </c>
      <c r="B20" s="34"/>
      <c r="C20" s="19" t="s">
        <v>21</v>
      </c>
      <c r="D20" s="19" t="s">
        <v>35</v>
      </c>
      <c r="E20" s="19" t="s">
        <v>37</v>
      </c>
      <c r="F20" s="19" t="s">
        <v>19</v>
      </c>
      <c r="G20" s="12"/>
      <c r="H20" s="21">
        <f t="shared" si="2"/>
        <v>3666.5</v>
      </c>
      <c r="I20" s="35">
        <f t="shared" si="3"/>
        <v>3789.7</v>
      </c>
    </row>
    <row r="21" spans="1:9" ht="25.5">
      <c r="A21" s="17" t="s">
        <v>38</v>
      </c>
      <c r="B21" s="37"/>
      <c r="C21" s="19" t="s">
        <v>21</v>
      </c>
      <c r="D21" s="19" t="s">
        <v>35</v>
      </c>
      <c r="E21" s="19" t="s">
        <v>39</v>
      </c>
      <c r="F21" s="19" t="s">
        <v>19</v>
      </c>
      <c r="G21" s="12"/>
      <c r="H21" s="21">
        <f>H22+H23</f>
        <v>3666.5</v>
      </c>
      <c r="I21" s="35">
        <f>I22+I23</f>
        <v>3789.7</v>
      </c>
    </row>
    <row r="22" spans="1:9" ht="24.75" customHeight="1">
      <c r="A22" s="17" t="s">
        <v>32</v>
      </c>
      <c r="B22" s="34"/>
      <c r="C22" s="19" t="s">
        <v>21</v>
      </c>
      <c r="D22" s="19" t="s">
        <v>35</v>
      </c>
      <c r="E22" s="19" t="s">
        <v>39</v>
      </c>
      <c r="F22" s="19" t="s">
        <v>33</v>
      </c>
      <c r="G22" s="12"/>
      <c r="H22" s="21">
        <v>3282.9</v>
      </c>
      <c r="I22" s="35">
        <v>3406.1</v>
      </c>
    </row>
    <row r="23" spans="1:9" ht="26.25" customHeight="1">
      <c r="A23" s="38" t="s">
        <v>40</v>
      </c>
      <c r="B23" s="34"/>
      <c r="C23" s="19" t="s">
        <v>21</v>
      </c>
      <c r="D23" s="19" t="s">
        <v>35</v>
      </c>
      <c r="E23" s="19" t="s">
        <v>39</v>
      </c>
      <c r="F23" s="19" t="s">
        <v>41</v>
      </c>
      <c r="G23" s="12"/>
      <c r="H23" s="21">
        <v>383.6</v>
      </c>
      <c r="I23" s="35">
        <v>383.6</v>
      </c>
    </row>
    <row r="24" spans="1:9" ht="25.5">
      <c r="A24" s="29" t="s">
        <v>42</v>
      </c>
      <c r="B24" s="36"/>
      <c r="C24" s="31" t="s">
        <v>21</v>
      </c>
      <c r="D24" s="31" t="s">
        <v>43</v>
      </c>
      <c r="E24" s="31" t="s">
        <v>18</v>
      </c>
      <c r="F24" s="31" t="s">
        <v>19</v>
      </c>
      <c r="G24" s="32"/>
      <c r="H24" s="15">
        <f>H25</f>
        <v>20</v>
      </c>
      <c r="I24" s="33">
        <f>I25</f>
        <v>20</v>
      </c>
    </row>
    <row r="25" spans="1:9" ht="25.5" customHeight="1">
      <c r="A25" s="17" t="s">
        <v>44</v>
      </c>
      <c r="B25" s="34"/>
      <c r="C25" s="19" t="s">
        <v>21</v>
      </c>
      <c r="D25" s="19" t="s">
        <v>43</v>
      </c>
      <c r="E25" s="19" t="s">
        <v>45</v>
      </c>
      <c r="F25" s="19" t="s">
        <v>19</v>
      </c>
      <c r="G25" s="12"/>
      <c r="H25" s="21">
        <f>H26+H28</f>
        <v>20</v>
      </c>
      <c r="I25" s="35">
        <f>I26+I28</f>
        <v>20</v>
      </c>
    </row>
    <row r="26" spans="1:9" ht="24.75" customHeight="1">
      <c r="A26" s="17" t="s">
        <v>46</v>
      </c>
      <c r="B26" s="34"/>
      <c r="C26" s="19" t="s">
        <v>21</v>
      </c>
      <c r="D26" s="19" t="s">
        <v>43</v>
      </c>
      <c r="E26" s="19" t="s">
        <v>45</v>
      </c>
      <c r="F26" s="19" t="s">
        <v>19</v>
      </c>
      <c r="G26" s="12"/>
      <c r="H26" s="21">
        <f>H27</f>
        <v>10</v>
      </c>
      <c r="I26" s="35">
        <f>I27</f>
        <v>10</v>
      </c>
    </row>
    <row r="27" spans="1:9" ht="39" customHeight="1">
      <c r="A27" s="38" t="s">
        <v>47</v>
      </c>
      <c r="B27" s="34"/>
      <c r="C27" s="19" t="s">
        <v>21</v>
      </c>
      <c r="D27" s="19" t="s">
        <v>43</v>
      </c>
      <c r="E27" s="19" t="s">
        <v>45</v>
      </c>
      <c r="F27" s="19" t="s">
        <v>41</v>
      </c>
      <c r="G27" s="12"/>
      <c r="H27" s="21">
        <v>10</v>
      </c>
      <c r="I27" s="35">
        <v>10</v>
      </c>
    </row>
    <row r="28" spans="1:9" ht="36.75" customHeight="1">
      <c r="A28" s="17" t="s">
        <v>48</v>
      </c>
      <c r="B28" s="34"/>
      <c r="C28" s="19" t="s">
        <v>21</v>
      </c>
      <c r="D28" s="19" t="s">
        <v>43</v>
      </c>
      <c r="E28" s="19" t="s">
        <v>49</v>
      </c>
      <c r="F28" s="19" t="s">
        <v>19</v>
      </c>
      <c r="G28" s="12"/>
      <c r="H28" s="21">
        <f>H29</f>
        <v>10</v>
      </c>
      <c r="I28" s="35">
        <f>I29</f>
        <v>10</v>
      </c>
    </row>
    <row r="29" spans="1:9" ht="37.5" customHeight="1">
      <c r="A29" s="38" t="s">
        <v>47</v>
      </c>
      <c r="B29" s="34"/>
      <c r="C29" s="19" t="s">
        <v>21</v>
      </c>
      <c r="D29" s="19" t="s">
        <v>43</v>
      </c>
      <c r="E29" s="19" t="s">
        <v>49</v>
      </c>
      <c r="F29" s="19" t="s">
        <v>41</v>
      </c>
      <c r="G29" s="12"/>
      <c r="H29" s="21">
        <v>10</v>
      </c>
      <c r="I29" s="35">
        <v>10</v>
      </c>
    </row>
    <row r="30" spans="1:9" ht="53.25" customHeight="1">
      <c r="A30" s="38" t="s">
        <v>50</v>
      </c>
      <c r="B30" s="34"/>
      <c r="C30" s="19" t="s">
        <v>17</v>
      </c>
      <c r="D30" s="19" t="s">
        <v>17</v>
      </c>
      <c r="E30" s="19" t="s">
        <v>51</v>
      </c>
      <c r="F30" s="19" t="s">
        <v>19</v>
      </c>
      <c r="G30" s="20"/>
      <c r="H30" s="21">
        <f aca="true" t="shared" si="4" ref="H30:H32">H31</f>
        <v>100</v>
      </c>
      <c r="I30" s="35">
        <f aca="true" t="shared" si="5" ref="I30:I32">I31</f>
        <v>100</v>
      </c>
    </row>
    <row r="31" spans="1:9" ht="15.75" customHeight="1">
      <c r="A31" s="29" t="s">
        <v>52</v>
      </c>
      <c r="B31" s="39"/>
      <c r="C31" s="31" t="s">
        <v>21</v>
      </c>
      <c r="D31" s="31" t="s">
        <v>53</v>
      </c>
      <c r="E31" s="31" t="s">
        <v>18</v>
      </c>
      <c r="F31" s="31" t="s">
        <v>19</v>
      </c>
      <c r="G31" s="32"/>
      <c r="H31" s="15">
        <f t="shared" si="4"/>
        <v>100</v>
      </c>
      <c r="I31" s="33">
        <f t="shared" si="5"/>
        <v>100</v>
      </c>
    </row>
    <row r="32" spans="1:9" ht="27.75" customHeight="1">
      <c r="A32" s="17" t="s">
        <v>54</v>
      </c>
      <c r="B32" s="17"/>
      <c r="C32" s="19" t="s">
        <v>21</v>
      </c>
      <c r="D32" s="19" t="s">
        <v>53</v>
      </c>
      <c r="E32" s="19" t="s">
        <v>51</v>
      </c>
      <c r="F32" s="19" t="s">
        <v>19</v>
      </c>
      <c r="G32" s="12"/>
      <c r="H32" s="21">
        <f t="shared" si="4"/>
        <v>100</v>
      </c>
      <c r="I32" s="35">
        <f t="shared" si="5"/>
        <v>100</v>
      </c>
    </row>
    <row r="33" spans="1:9" ht="13.5" customHeight="1">
      <c r="A33" s="17" t="s">
        <v>55</v>
      </c>
      <c r="B33" s="37"/>
      <c r="C33" s="19" t="s">
        <v>21</v>
      </c>
      <c r="D33" s="19" t="s">
        <v>53</v>
      </c>
      <c r="E33" s="19" t="s">
        <v>51</v>
      </c>
      <c r="F33" s="19" t="s">
        <v>56</v>
      </c>
      <c r="G33" s="12"/>
      <c r="H33" s="21">
        <v>100</v>
      </c>
      <c r="I33" s="35">
        <v>100</v>
      </c>
    </row>
    <row r="34" spans="1:9" ht="24.75" customHeight="1">
      <c r="A34" s="29" t="s">
        <v>57</v>
      </c>
      <c r="B34" s="36"/>
      <c r="C34" s="31" t="s">
        <v>21</v>
      </c>
      <c r="D34" s="31" t="s">
        <v>58</v>
      </c>
      <c r="E34" s="31" t="s">
        <v>18</v>
      </c>
      <c r="F34" s="31" t="s">
        <v>28</v>
      </c>
      <c r="G34" s="32"/>
      <c r="H34" s="15">
        <f>H35+H40+H43+H45</f>
        <v>283.61</v>
      </c>
      <c r="I34" s="33">
        <f>I35+I40+I43+I45</f>
        <v>320.97</v>
      </c>
    </row>
    <row r="35" spans="1:9" ht="24.75" customHeight="1">
      <c r="A35" s="17" t="s">
        <v>59</v>
      </c>
      <c r="B35" s="34"/>
      <c r="C35" s="19" t="s">
        <v>21</v>
      </c>
      <c r="D35" s="19" t="s">
        <v>58</v>
      </c>
      <c r="E35" s="19" t="s">
        <v>60</v>
      </c>
      <c r="F35" s="19" t="s">
        <v>19</v>
      </c>
      <c r="G35" s="20"/>
      <c r="H35" s="21">
        <f>H36+H37+H38+H39</f>
        <v>235.87</v>
      </c>
      <c r="I35" s="35">
        <v>289.23</v>
      </c>
    </row>
    <row r="36" spans="1:9" ht="24.75" customHeight="1">
      <c r="A36" s="17" t="s">
        <v>40</v>
      </c>
      <c r="B36" s="34"/>
      <c r="C36" s="19" t="s">
        <v>21</v>
      </c>
      <c r="D36" s="19" t="s">
        <v>58</v>
      </c>
      <c r="E36" s="19" t="s">
        <v>60</v>
      </c>
      <c r="F36" s="19" t="s">
        <v>41</v>
      </c>
      <c r="G36" s="20"/>
      <c r="H36" s="21">
        <v>122.97</v>
      </c>
      <c r="I36" s="35">
        <v>55.86</v>
      </c>
    </row>
    <row r="37" spans="1:9" ht="24.75" customHeight="1">
      <c r="A37" s="17" t="s">
        <v>61</v>
      </c>
      <c r="B37" s="34"/>
      <c r="C37" s="19" t="s">
        <v>21</v>
      </c>
      <c r="D37" s="19" t="s">
        <v>58</v>
      </c>
      <c r="E37" s="19" t="s">
        <v>60</v>
      </c>
      <c r="F37" s="19" t="s">
        <v>56</v>
      </c>
      <c r="G37" s="20"/>
      <c r="H37" s="21">
        <v>99.9</v>
      </c>
      <c r="I37" s="35">
        <v>100.8</v>
      </c>
    </row>
    <row r="38" spans="1:9" ht="24.75" customHeight="1">
      <c r="A38" s="17" t="s">
        <v>62</v>
      </c>
      <c r="B38" s="34"/>
      <c r="C38" s="19" t="s">
        <v>21</v>
      </c>
      <c r="D38" s="19" t="s">
        <v>58</v>
      </c>
      <c r="E38" s="19" t="s">
        <v>60</v>
      </c>
      <c r="F38" s="19" t="s">
        <v>56</v>
      </c>
      <c r="G38" s="20"/>
      <c r="H38" s="21">
        <v>10</v>
      </c>
      <c r="I38" s="35">
        <v>10</v>
      </c>
    </row>
    <row r="39" spans="1:9" ht="24.75" customHeight="1">
      <c r="A39" s="17" t="s">
        <v>63</v>
      </c>
      <c r="B39" s="34"/>
      <c r="C39" s="19" t="s">
        <v>21</v>
      </c>
      <c r="D39" s="19" t="s">
        <v>58</v>
      </c>
      <c r="E39" s="19" t="s">
        <v>60</v>
      </c>
      <c r="F39" s="19" t="s">
        <v>56</v>
      </c>
      <c r="G39" s="20"/>
      <c r="H39" s="21">
        <v>3</v>
      </c>
      <c r="I39" s="35">
        <v>3</v>
      </c>
    </row>
    <row r="40" spans="1:9" ht="50.25" customHeight="1">
      <c r="A40" s="17" t="s">
        <v>64</v>
      </c>
      <c r="B40" s="34"/>
      <c r="C40" s="19" t="s">
        <v>21</v>
      </c>
      <c r="D40" s="19" t="s">
        <v>58</v>
      </c>
      <c r="E40" s="19" t="s">
        <v>65</v>
      </c>
      <c r="F40" s="19" t="s">
        <v>19</v>
      </c>
      <c r="G40" s="20"/>
      <c r="H40" s="21">
        <f aca="true" t="shared" si="6" ref="H40:H41">H41</f>
        <v>31.74</v>
      </c>
      <c r="I40" s="35">
        <f aca="true" t="shared" si="7" ref="I40:I41">I41</f>
        <v>31.74</v>
      </c>
    </row>
    <row r="41" spans="1:9" ht="50.25" customHeight="1">
      <c r="A41" s="17" t="s">
        <v>66</v>
      </c>
      <c r="B41" s="34"/>
      <c r="C41" s="19" t="s">
        <v>21</v>
      </c>
      <c r="D41" s="19" t="s">
        <v>58</v>
      </c>
      <c r="E41" s="19" t="s">
        <v>65</v>
      </c>
      <c r="F41" s="19" t="s">
        <v>19</v>
      </c>
      <c r="G41" s="20"/>
      <c r="H41" s="21">
        <f t="shared" si="6"/>
        <v>31.74</v>
      </c>
      <c r="I41" s="35">
        <f t="shared" si="7"/>
        <v>31.74</v>
      </c>
    </row>
    <row r="42" spans="1:9" ht="26.25" customHeight="1">
      <c r="A42" s="38" t="s">
        <v>40</v>
      </c>
      <c r="B42" s="34"/>
      <c r="C42" s="19" t="s">
        <v>21</v>
      </c>
      <c r="D42" s="19" t="s">
        <v>58</v>
      </c>
      <c r="E42" s="19" t="s">
        <v>65</v>
      </c>
      <c r="F42" s="19" t="s">
        <v>41</v>
      </c>
      <c r="G42" s="20"/>
      <c r="H42" s="21">
        <v>31.74</v>
      </c>
      <c r="I42" s="35">
        <v>31.74</v>
      </c>
    </row>
    <row r="43" spans="1:9" ht="114" customHeight="1">
      <c r="A43" s="40" t="s">
        <v>67</v>
      </c>
      <c r="B43" s="36"/>
      <c r="C43" s="31" t="s">
        <v>21</v>
      </c>
      <c r="D43" s="31" t="s">
        <v>58</v>
      </c>
      <c r="E43" s="31" t="s">
        <v>68</v>
      </c>
      <c r="F43" s="31" t="s">
        <v>19</v>
      </c>
      <c r="G43" s="32"/>
      <c r="H43" s="15">
        <v>6</v>
      </c>
      <c r="I43" s="33">
        <f>I44</f>
        <v>0</v>
      </c>
    </row>
    <row r="44" spans="1:9" ht="39" customHeight="1">
      <c r="A44" s="38" t="s">
        <v>40</v>
      </c>
      <c r="B44" s="36"/>
      <c r="C44" s="19" t="s">
        <v>21</v>
      </c>
      <c r="D44" s="19" t="s">
        <v>58</v>
      </c>
      <c r="E44" s="19" t="s">
        <v>68</v>
      </c>
      <c r="F44" s="19" t="s">
        <v>41</v>
      </c>
      <c r="G44" s="20"/>
      <c r="H44" s="21">
        <v>6</v>
      </c>
      <c r="I44" s="35">
        <v>0</v>
      </c>
    </row>
    <row r="45" spans="1:9" ht="86.25" customHeight="1">
      <c r="A45" s="40" t="s">
        <v>69</v>
      </c>
      <c r="B45" s="36"/>
      <c r="C45" s="31" t="s">
        <v>21</v>
      </c>
      <c r="D45" s="31" t="s">
        <v>58</v>
      </c>
      <c r="E45" s="31" t="s">
        <v>70</v>
      </c>
      <c r="F45" s="31" t="s">
        <v>19</v>
      </c>
      <c r="G45" s="32"/>
      <c r="H45" s="15">
        <v>10</v>
      </c>
      <c r="I45" s="33">
        <f>I46</f>
        <v>0</v>
      </c>
    </row>
    <row r="46" spans="1:9" ht="26.25" customHeight="1">
      <c r="A46" s="38" t="s">
        <v>71</v>
      </c>
      <c r="B46" s="34"/>
      <c r="C46" s="19" t="s">
        <v>21</v>
      </c>
      <c r="D46" s="19" t="s">
        <v>58</v>
      </c>
      <c r="E46" s="19" t="s">
        <v>70</v>
      </c>
      <c r="F46" s="19" t="s">
        <v>41</v>
      </c>
      <c r="G46" s="20"/>
      <c r="H46" s="21">
        <v>10</v>
      </c>
      <c r="I46" s="35">
        <v>0</v>
      </c>
    </row>
    <row r="47" spans="1:9" ht="25.5" customHeight="1">
      <c r="A47" s="40" t="s">
        <v>72</v>
      </c>
      <c r="B47" s="36"/>
      <c r="C47" s="31" t="s">
        <v>30</v>
      </c>
      <c r="D47" s="31" t="s">
        <v>17</v>
      </c>
      <c r="E47" s="31" t="s">
        <v>18</v>
      </c>
      <c r="F47" s="31" t="s">
        <v>19</v>
      </c>
      <c r="G47" s="32"/>
      <c r="H47" s="15">
        <f aca="true" t="shared" si="8" ref="H47:H48">H48</f>
        <v>206</v>
      </c>
      <c r="I47" s="33">
        <f aca="true" t="shared" si="9" ref="I47:I48">I48</f>
        <v>206</v>
      </c>
    </row>
    <row r="48" spans="1:9" ht="25.5" customHeight="1">
      <c r="A48" s="38" t="s">
        <v>73</v>
      </c>
      <c r="B48" s="34"/>
      <c r="C48" s="19" t="s">
        <v>30</v>
      </c>
      <c r="D48" s="19" t="s">
        <v>74</v>
      </c>
      <c r="E48" s="19" t="s">
        <v>18</v>
      </c>
      <c r="F48" s="19" t="s">
        <v>19</v>
      </c>
      <c r="G48" s="20"/>
      <c r="H48" s="21">
        <f t="shared" si="8"/>
        <v>206</v>
      </c>
      <c r="I48" s="35">
        <f t="shared" si="9"/>
        <v>206</v>
      </c>
    </row>
    <row r="49" spans="1:9" ht="54" customHeight="1">
      <c r="A49" s="38" t="s">
        <v>75</v>
      </c>
      <c r="B49" s="34"/>
      <c r="C49" s="19" t="s">
        <v>30</v>
      </c>
      <c r="D49" s="19" t="s">
        <v>74</v>
      </c>
      <c r="E49" s="19" t="s">
        <v>76</v>
      </c>
      <c r="F49" s="19" t="s">
        <v>19</v>
      </c>
      <c r="G49" s="20"/>
      <c r="H49" s="21">
        <f>H50+H51</f>
        <v>206</v>
      </c>
      <c r="I49" s="35">
        <f>I50+I51</f>
        <v>206</v>
      </c>
    </row>
    <row r="50" spans="1:9" ht="30" customHeight="1">
      <c r="A50" s="38" t="s">
        <v>77</v>
      </c>
      <c r="B50" s="34"/>
      <c r="C50" s="19" t="s">
        <v>30</v>
      </c>
      <c r="D50" s="19" t="s">
        <v>74</v>
      </c>
      <c r="E50" s="19" t="s">
        <v>76</v>
      </c>
      <c r="F50" s="19" t="s">
        <v>33</v>
      </c>
      <c r="G50" s="20"/>
      <c r="H50" s="21">
        <v>183.1</v>
      </c>
      <c r="I50" s="35">
        <v>183.1</v>
      </c>
    </row>
    <row r="51" spans="1:9" ht="29.25" customHeight="1">
      <c r="A51" s="38" t="s">
        <v>40</v>
      </c>
      <c r="B51" s="34"/>
      <c r="C51" s="19" t="s">
        <v>30</v>
      </c>
      <c r="D51" s="19" t="s">
        <v>74</v>
      </c>
      <c r="E51" s="19" t="s">
        <v>76</v>
      </c>
      <c r="F51" s="19" t="s">
        <v>41</v>
      </c>
      <c r="G51" s="20"/>
      <c r="H51" s="21">
        <v>22.9</v>
      </c>
      <c r="I51" s="35">
        <v>22.9</v>
      </c>
    </row>
    <row r="52" spans="1:9" ht="29.25" customHeight="1">
      <c r="A52" s="40" t="s">
        <v>78</v>
      </c>
      <c r="B52" s="36"/>
      <c r="C52" s="31" t="s">
        <v>35</v>
      </c>
      <c r="D52" s="31" t="s">
        <v>17</v>
      </c>
      <c r="E52" s="31" t="s">
        <v>18</v>
      </c>
      <c r="F52" s="31" t="s">
        <v>19</v>
      </c>
      <c r="G52" s="32"/>
      <c r="H52" s="15">
        <f>H53+H55</f>
        <v>1550.8</v>
      </c>
      <c r="I52" s="33">
        <f>I53+I55</f>
        <v>1550.8</v>
      </c>
    </row>
    <row r="53" spans="1:9" ht="98.25" customHeight="1">
      <c r="A53" s="41" t="s">
        <v>79</v>
      </c>
      <c r="B53" s="34"/>
      <c r="C53" s="19" t="s">
        <v>35</v>
      </c>
      <c r="D53" s="19" t="s">
        <v>80</v>
      </c>
      <c r="E53" s="19" t="s">
        <v>81</v>
      </c>
      <c r="F53" s="19" t="s">
        <v>19</v>
      </c>
      <c r="G53" s="20"/>
      <c r="H53" s="21">
        <f>H54</f>
        <v>1450.8</v>
      </c>
      <c r="I53" s="35">
        <f>I54</f>
        <v>1450.8</v>
      </c>
    </row>
    <row r="54" spans="1:9" ht="29.25" customHeight="1">
      <c r="A54" s="38" t="s">
        <v>82</v>
      </c>
      <c r="B54" s="34"/>
      <c r="C54" s="19" t="s">
        <v>35</v>
      </c>
      <c r="D54" s="19" t="s">
        <v>80</v>
      </c>
      <c r="E54" s="19" t="s">
        <v>83</v>
      </c>
      <c r="F54" s="19" t="s">
        <v>41</v>
      </c>
      <c r="G54" s="20"/>
      <c r="H54" s="21">
        <v>1450.8</v>
      </c>
      <c r="I54" s="35">
        <v>1450.8</v>
      </c>
    </row>
    <row r="55" spans="1:9" ht="51.75" customHeight="1">
      <c r="A55" s="38" t="s">
        <v>50</v>
      </c>
      <c r="B55" s="34"/>
      <c r="C55" s="19" t="s">
        <v>17</v>
      </c>
      <c r="D55" s="19" t="s">
        <v>17</v>
      </c>
      <c r="E55" s="19" t="s">
        <v>18</v>
      </c>
      <c r="F55" s="19" t="s">
        <v>19</v>
      </c>
      <c r="G55" s="20"/>
      <c r="H55" s="21">
        <f aca="true" t="shared" si="10" ref="H55:H56">H56</f>
        <v>100</v>
      </c>
      <c r="I55" s="35">
        <f aca="true" t="shared" si="11" ref="I55:I56">I56</f>
        <v>100</v>
      </c>
    </row>
    <row r="56" spans="1:9" ht="21.75" customHeight="1">
      <c r="A56" s="17" t="s">
        <v>84</v>
      </c>
      <c r="B56" s="37"/>
      <c r="C56" s="19" t="s">
        <v>35</v>
      </c>
      <c r="D56" s="19" t="s">
        <v>17</v>
      </c>
      <c r="E56" s="19" t="s">
        <v>18</v>
      </c>
      <c r="F56" s="19" t="s">
        <v>19</v>
      </c>
      <c r="G56" s="20"/>
      <c r="H56" s="21">
        <f t="shared" si="10"/>
        <v>100</v>
      </c>
      <c r="I56" s="35">
        <f t="shared" si="11"/>
        <v>100</v>
      </c>
    </row>
    <row r="57" spans="1:9" ht="25.5">
      <c r="A57" s="17" t="s">
        <v>85</v>
      </c>
      <c r="B57" s="37"/>
      <c r="C57" s="19" t="s">
        <v>35</v>
      </c>
      <c r="D57" s="34">
        <v>12</v>
      </c>
      <c r="E57" s="19" t="s">
        <v>18</v>
      </c>
      <c r="F57" s="19" t="s">
        <v>19</v>
      </c>
      <c r="G57" s="20"/>
      <c r="H57" s="21">
        <f>H58+H60</f>
        <v>100</v>
      </c>
      <c r="I57" s="35">
        <f>I58+I60</f>
        <v>100</v>
      </c>
    </row>
    <row r="58" spans="1:9" ht="36.75" customHeight="1">
      <c r="A58" s="38" t="s">
        <v>86</v>
      </c>
      <c r="B58" s="34"/>
      <c r="C58" s="19" t="s">
        <v>35</v>
      </c>
      <c r="D58" s="19" t="s">
        <v>87</v>
      </c>
      <c r="E58" s="19" t="s">
        <v>88</v>
      </c>
      <c r="F58" s="19" t="s">
        <v>19</v>
      </c>
      <c r="G58" s="20"/>
      <c r="H58" s="21">
        <f>H59</f>
        <v>50</v>
      </c>
      <c r="I58" s="35">
        <f>I59</f>
        <v>50</v>
      </c>
    </row>
    <row r="59" spans="1:9" ht="41.25" customHeight="1">
      <c r="A59" s="38" t="s">
        <v>47</v>
      </c>
      <c r="B59" s="34"/>
      <c r="C59" s="19" t="s">
        <v>35</v>
      </c>
      <c r="D59" s="19" t="s">
        <v>87</v>
      </c>
      <c r="E59" s="19" t="s">
        <v>88</v>
      </c>
      <c r="F59" s="19" t="s">
        <v>41</v>
      </c>
      <c r="G59" s="20"/>
      <c r="H59" s="21">
        <v>50</v>
      </c>
      <c r="I59" s="35">
        <v>50</v>
      </c>
    </row>
    <row r="60" spans="1:9" ht="25.5" customHeight="1">
      <c r="A60" s="38" t="s">
        <v>89</v>
      </c>
      <c r="B60" s="34"/>
      <c r="C60" s="19" t="s">
        <v>35</v>
      </c>
      <c r="D60" s="19" t="s">
        <v>87</v>
      </c>
      <c r="E60" s="19" t="s">
        <v>90</v>
      </c>
      <c r="F60" s="19" t="s">
        <v>19</v>
      </c>
      <c r="G60" s="20"/>
      <c r="H60" s="21">
        <f>H61</f>
        <v>50</v>
      </c>
      <c r="I60" s="35">
        <f>I61</f>
        <v>50</v>
      </c>
    </row>
    <row r="61" spans="1:9" ht="36.75" customHeight="1">
      <c r="A61" s="38" t="s">
        <v>47</v>
      </c>
      <c r="B61" s="34"/>
      <c r="C61" s="19" t="s">
        <v>35</v>
      </c>
      <c r="D61" s="19" t="s">
        <v>87</v>
      </c>
      <c r="E61" s="19" t="s">
        <v>90</v>
      </c>
      <c r="F61" s="19" t="s">
        <v>41</v>
      </c>
      <c r="G61" s="20"/>
      <c r="H61" s="21">
        <v>50</v>
      </c>
      <c r="I61" s="35">
        <v>50</v>
      </c>
    </row>
    <row r="62" spans="1:9" ht="29.25" customHeight="1">
      <c r="A62" s="29" t="s">
        <v>91</v>
      </c>
      <c r="B62" s="29"/>
      <c r="C62" s="31" t="s">
        <v>92</v>
      </c>
      <c r="D62" s="31" t="s">
        <v>17</v>
      </c>
      <c r="E62" s="19" t="s">
        <v>18</v>
      </c>
      <c r="F62" s="31" t="s">
        <v>19</v>
      </c>
      <c r="G62" s="32"/>
      <c r="H62" s="15">
        <f>H63+H66</f>
        <v>371.15999999999997</v>
      </c>
      <c r="I62" s="33">
        <f>I63+I66</f>
        <v>317.4</v>
      </c>
    </row>
    <row r="63" spans="1:9" ht="15" customHeight="1">
      <c r="A63" s="17" t="s">
        <v>93</v>
      </c>
      <c r="B63" s="17"/>
      <c r="C63" s="19" t="s">
        <v>92</v>
      </c>
      <c r="D63" s="19" t="s">
        <v>30</v>
      </c>
      <c r="E63" s="19" t="s">
        <v>18</v>
      </c>
      <c r="F63" s="19" t="s">
        <v>19</v>
      </c>
      <c r="G63" s="20"/>
      <c r="H63" s="21">
        <f aca="true" t="shared" si="12" ref="H63:H64">H64</f>
        <v>100</v>
      </c>
      <c r="I63" s="35">
        <f aca="true" t="shared" si="13" ref="I63:I64">I64</f>
        <v>100</v>
      </c>
    </row>
    <row r="64" spans="1:9" ht="91.5" customHeight="1">
      <c r="A64" s="42" t="s">
        <v>94</v>
      </c>
      <c r="B64" s="34"/>
      <c r="C64" s="31" t="s">
        <v>92</v>
      </c>
      <c r="D64" s="31" t="s">
        <v>30</v>
      </c>
      <c r="E64" s="19" t="s">
        <v>95</v>
      </c>
      <c r="F64" s="31" t="s">
        <v>19</v>
      </c>
      <c r="G64" s="32"/>
      <c r="H64" s="15">
        <f t="shared" si="12"/>
        <v>100</v>
      </c>
      <c r="I64" s="33">
        <f t="shared" si="13"/>
        <v>100</v>
      </c>
    </row>
    <row r="65" spans="1:9" ht="37.5" customHeight="1">
      <c r="A65" s="38" t="s">
        <v>40</v>
      </c>
      <c r="B65" s="34"/>
      <c r="C65" s="19" t="s">
        <v>92</v>
      </c>
      <c r="D65" s="19" t="s">
        <v>30</v>
      </c>
      <c r="E65" s="19" t="s">
        <v>95</v>
      </c>
      <c r="F65" s="19" t="s">
        <v>41</v>
      </c>
      <c r="G65" s="20"/>
      <c r="H65" s="21">
        <v>100</v>
      </c>
      <c r="I65" s="35">
        <v>100</v>
      </c>
    </row>
    <row r="66" spans="1:9" ht="15.75" customHeight="1">
      <c r="A66" s="29" t="s">
        <v>96</v>
      </c>
      <c r="B66" s="36"/>
      <c r="C66" s="31" t="s">
        <v>92</v>
      </c>
      <c r="D66" s="31" t="s">
        <v>74</v>
      </c>
      <c r="E66" s="31" t="s">
        <v>18</v>
      </c>
      <c r="F66" s="31" t="s">
        <v>19</v>
      </c>
      <c r="G66" s="32"/>
      <c r="H66" s="15">
        <f>H67+H70</f>
        <v>271.15999999999997</v>
      </c>
      <c r="I66" s="33">
        <f>I67+I71+I73</f>
        <v>217.4</v>
      </c>
    </row>
    <row r="67" spans="1:9" ht="76.5" customHeight="1">
      <c r="A67" s="29" t="s">
        <v>97</v>
      </c>
      <c r="B67" s="34"/>
      <c r="C67" s="31" t="s">
        <v>92</v>
      </c>
      <c r="D67" s="31" t="s">
        <v>74</v>
      </c>
      <c r="E67" s="31" t="s">
        <v>98</v>
      </c>
      <c r="F67" s="31" t="s">
        <v>19</v>
      </c>
      <c r="G67" s="32"/>
      <c r="H67" s="15">
        <f aca="true" t="shared" si="14" ref="H67:H68">H68</f>
        <v>2</v>
      </c>
      <c r="I67" s="33">
        <f aca="true" t="shared" si="15" ref="I67:I68">I68</f>
        <v>0</v>
      </c>
    </row>
    <row r="68" spans="1:9" ht="21.75" customHeight="1">
      <c r="A68" s="17" t="s">
        <v>99</v>
      </c>
      <c r="B68" s="34"/>
      <c r="C68" s="19" t="s">
        <v>92</v>
      </c>
      <c r="D68" s="19" t="s">
        <v>74</v>
      </c>
      <c r="E68" s="19" t="s">
        <v>100</v>
      </c>
      <c r="F68" s="19" t="s">
        <v>19</v>
      </c>
      <c r="G68" s="20"/>
      <c r="H68" s="21">
        <f t="shared" si="14"/>
        <v>2</v>
      </c>
      <c r="I68" s="35">
        <f t="shared" si="15"/>
        <v>0</v>
      </c>
    </row>
    <row r="69" spans="1:9" ht="25.5" customHeight="1">
      <c r="A69" s="17" t="s">
        <v>40</v>
      </c>
      <c r="B69" s="34"/>
      <c r="C69" s="19" t="s">
        <v>92</v>
      </c>
      <c r="D69" s="19" t="s">
        <v>74</v>
      </c>
      <c r="E69" s="19" t="s">
        <v>100</v>
      </c>
      <c r="F69" s="19" t="s">
        <v>41</v>
      </c>
      <c r="G69" s="12"/>
      <c r="H69" s="21">
        <v>2</v>
      </c>
      <c r="I69" s="35">
        <v>0</v>
      </c>
    </row>
    <row r="70" spans="1:9" ht="49.5" customHeight="1">
      <c r="A70" s="17" t="s">
        <v>50</v>
      </c>
      <c r="B70" s="34"/>
      <c r="C70" s="19" t="s">
        <v>92</v>
      </c>
      <c r="D70" s="19" t="s">
        <v>74</v>
      </c>
      <c r="E70" s="19" t="s">
        <v>18</v>
      </c>
      <c r="F70" s="19" t="s">
        <v>19</v>
      </c>
      <c r="G70" s="12"/>
      <c r="H70" s="21">
        <f>H71+H73</f>
        <v>269.15999999999997</v>
      </c>
      <c r="I70" s="35">
        <f>I71+I73</f>
        <v>217.4</v>
      </c>
    </row>
    <row r="71" spans="1:9" ht="24.75" customHeight="1">
      <c r="A71" s="17" t="s">
        <v>101</v>
      </c>
      <c r="B71" s="34"/>
      <c r="C71" s="19" t="s">
        <v>92</v>
      </c>
      <c r="D71" s="19" t="s">
        <v>74</v>
      </c>
      <c r="E71" s="19" t="s">
        <v>102</v>
      </c>
      <c r="F71" s="19" t="s">
        <v>19</v>
      </c>
      <c r="G71" s="20"/>
      <c r="H71" s="21">
        <f>H72</f>
        <v>50</v>
      </c>
      <c r="I71" s="35">
        <f>I72</f>
        <v>50</v>
      </c>
    </row>
    <row r="72" spans="1:9" ht="24.75" customHeight="1">
      <c r="A72" s="17" t="s">
        <v>40</v>
      </c>
      <c r="B72" s="34"/>
      <c r="C72" s="19" t="s">
        <v>92</v>
      </c>
      <c r="D72" s="19" t="s">
        <v>74</v>
      </c>
      <c r="E72" s="19" t="s">
        <v>102</v>
      </c>
      <c r="F72" s="19" t="s">
        <v>41</v>
      </c>
      <c r="G72" s="20"/>
      <c r="H72" s="21">
        <v>50</v>
      </c>
      <c r="I72" s="35">
        <v>50</v>
      </c>
    </row>
    <row r="73" spans="1:9" ht="30" customHeight="1">
      <c r="A73" s="17" t="s">
        <v>103</v>
      </c>
      <c r="B73" s="34"/>
      <c r="C73" s="19" t="s">
        <v>92</v>
      </c>
      <c r="D73" s="19" t="s">
        <v>74</v>
      </c>
      <c r="E73" s="19" t="s">
        <v>104</v>
      </c>
      <c r="F73" s="19" t="s">
        <v>19</v>
      </c>
      <c r="G73" s="20"/>
      <c r="H73" s="21">
        <f>H74</f>
        <v>219.16</v>
      </c>
      <c r="I73" s="35">
        <f>I74</f>
        <v>167.4</v>
      </c>
    </row>
    <row r="74" spans="1:9" ht="25.5">
      <c r="A74" s="17" t="s">
        <v>40</v>
      </c>
      <c r="B74" s="34"/>
      <c r="C74" s="19" t="s">
        <v>92</v>
      </c>
      <c r="D74" s="19" t="s">
        <v>74</v>
      </c>
      <c r="E74" s="19" t="s">
        <v>104</v>
      </c>
      <c r="F74" s="19" t="s">
        <v>41</v>
      </c>
      <c r="G74" s="12"/>
      <c r="H74" s="21">
        <v>219.16</v>
      </c>
      <c r="I74" s="35">
        <v>167.4</v>
      </c>
    </row>
    <row r="75" spans="1:9" ht="27" customHeight="1">
      <c r="A75" s="29" t="s">
        <v>105</v>
      </c>
      <c r="B75" s="36"/>
      <c r="C75" s="31" t="s">
        <v>106</v>
      </c>
      <c r="D75" s="31" t="s">
        <v>17</v>
      </c>
      <c r="E75" s="31" t="s">
        <v>18</v>
      </c>
      <c r="F75" s="31" t="s">
        <v>19</v>
      </c>
      <c r="G75" s="32"/>
      <c r="H75" s="15">
        <f>H76+H79</f>
        <v>70</v>
      </c>
      <c r="I75" s="33">
        <f>I76+I79</f>
        <v>70</v>
      </c>
    </row>
    <row r="76" spans="1:9" ht="15.75" customHeight="1">
      <c r="A76" s="29" t="s">
        <v>107</v>
      </c>
      <c r="B76" s="39"/>
      <c r="C76" s="31" t="s">
        <v>106</v>
      </c>
      <c r="D76" s="31" t="s">
        <v>17</v>
      </c>
      <c r="E76" s="31" t="s">
        <v>108</v>
      </c>
      <c r="F76" s="31" t="s">
        <v>19</v>
      </c>
      <c r="G76" s="32"/>
      <c r="H76" s="15">
        <f aca="true" t="shared" si="16" ref="H76:H77">H77</f>
        <v>20</v>
      </c>
      <c r="I76" s="33">
        <f aca="true" t="shared" si="17" ref="I76:I77">I77</f>
        <v>20</v>
      </c>
    </row>
    <row r="77" spans="1:9" ht="15" customHeight="1">
      <c r="A77" s="17" t="s">
        <v>109</v>
      </c>
      <c r="B77" s="37"/>
      <c r="C77" s="19" t="s">
        <v>106</v>
      </c>
      <c r="D77" s="19" t="s">
        <v>21</v>
      </c>
      <c r="E77" s="19" t="s">
        <v>110</v>
      </c>
      <c r="F77" s="19" t="s">
        <v>19</v>
      </c>
      <c r="G77" s="20"/>
      <c r="H77" s="21">
        <f t="shared" si="16"/>
        <v>20</v>
      </c>
      <c r="I77" s="35">
        <f t="shared" si="17"/>
        <v>20</v>
      </c>
    </row>
    <row r="78" spans="1:9" ht="25.5" customHeight="1">
      <c r="A78" s="38" t="s">
        <v>40</v>
      </c>
      <c r="B78" s="34"/>
      <c r="C78" s="19" t="s">
        <v>106</v>
      </c>
      <c r="D78" s="19" t="s">
        <v>21</v>
      </c>
      <c r="E78" s="19" t="s">
        <v>110</v>
      </c>
      <c r="F78" s="19" t="s">
        <v>41</v>
      </c>
      <c r="G78" s="20"/>
      <c r="H78" s="21">
        <v>20</v>
      </c>
      <c r="I78" s="35">
        <v>20</v>
      </c>
    </row>
    <row r="79" spans="1:9" ht="86.25" customHeight="1">
      <c r="A79" s="40" t="s">
        <v>111</v>
      </c>
      <c r="B79" s="36"/>
      <c r="C79" s="31" t="s">
        <v>106</v>
      </c>
      <c r="D79" s="31" t="s">
        <v>35</v>
      </c>
      <c r="E79" s="31" t="s">
        <v>112</v>
      </c>
      <c r="F79" s="31" t="s">
        <v>19</v>
      </c>
      <c r="G79" s="32"/>
      <c r="H79" s="15">
        <v>50</v>
      </c>
      <c r="I79" s="33">
        <v>50</v>
      </c>
    </row>
    <row r="80" spans="1:9" ht="25.5" customHeight="1">
      <c r="A80" s="38" t="s">
        <v>113</v>
      </c>
      <c r="B80" s="34"/>
      <c r="C80" s="19" t="s">
        <v>106</v>
      </c>
      <c r="D80" s="19" t="s">
        <v>35</v>
      </c>
      <c r="E80" s="19" t="s">
        <v>112</v>
      </c>
      <c r="F80" s="19" t="s">
        <v>114</v>
      </c>
      <c r="G80" s="20"/>
      <c r="H80" s="21">
        <v>50</v>
      </c>
      <c r="I80" s="35">
        <v>50</v>
      </c>
    </row>
    <row r="81" spans="1:9" ht="25.5" customHeight="1">
      <c r="A81" s="40" t="s">
        <v>115</v>
      </c>
      <c r="B81" s="36"/>
      <c r="C81" s="31" t="s">
        <v>116</v>
      </c>
      <c r="D81" s="31" t="s">
        <v>17</v>
      </c>
      <c r="E81" s="31" t="s">
        <v>18</v>
      </c>
      <c r="F81" s="31" t="s">
        <v>19</v>
      </c>
      <c r="G81" s="32"/>
      <c r="H81" s="15">
        <f aca="true" t="shared" si="18" ref="H81:H85">H82</f>
        <v>420</v>
      </c>
      <c r="I81" s="33">
        <f aca="true" t="shared" si="19" ref="I81:I85">I82</f>
        <v>435.8</v>
      </c>
    </row>
    <row r="82" spans="1:9" ht="56.25" customHeight="1">
      <c r="A82" s="38" t="s">
        <v>50</v>
      </c>
      <c r="B82" s="34"/>
      <c r="C82" s="19" t="s">
        <v>17</v>
      </c>
      <c r="D82" s="19" t="s">
        <v>17</v>
      </c>
      <c r="E82" s="19" t="s">
        <v>18</v>
      </c>
      <c r="F82" s="19" t="s">
        <v>19</v>
      </c>
      <c r="G82" s="20"/>
      <c r="H82" s="21">
        <f t="shared" si="18"/>
        <v>420</v>
      </c>
      <c r="I82" s="35">
        <f t="shared" si="19"/>
        <v>435.8</v>
      </c>
    </row>
    <row r="83" spans="1:9" ht="12.75">
      <c r="A83" s="43" t="s">
        <v>115</v>
      </c>
      <c r="B83" s="43"/>
      <c r="C83" s="19">
        <v>10</v>
      </c>
      <c r="D83" s="19" t="s">
        <v>17</v>
      </c>
      <c r="E83" s="19" t="s">
        <v>18</v>
      </c>
      <c r="F83" s="19" t="s">
        <v>19</v>
      </c>
      <c r="G83" s="20"/>
      <c r="H83" s="21">
        <f t="shared" si="18"/>
        <v>420</v>
      </c>
      <c r="I83" s="35">
        <f t="shared" si="19"/>
        <v>435.8</v>
      </c>
    </row>
    <row r="84" spans="1:9" ht="12.75">
      <c r="A84" s="43" t="s">
        <v>117</v>
      </c>
      <c r="B84" s="43"/>
      <c r="C84" s="19" t="s">
        <v>116</v>
      </c>
      <c r="D84" s="19" t="s">
        <v>21</v>
      </c>
      <c r="E84" s="19" t="s">
        <v>18</v>
      </c>
      <c r="F84" s="19" t="s">
        <v>19</v>
      </c>
      <c r="G84" s="20"/>
      <c r="H84" s="21">
        <f t="shared" si="18"/>
        <v>420</v>
      </c>
      <c r="I84" s="35">
        <f t="shared" si="19"/>
        <v>435.8</v>
      </c>
    </row>
    <row r="85" spans="1:9" ht="78.75" customHeight="1">
      <c r="A85" s="38" t="s">
        <v>118</v>
      </c>
      <c r="B85" s="34"/>
      <c r="C85" s="19" t="s">
        <v>116</v>
      </c>
      <c r="D85" s="19" t="s">
        <v>21</v>
      </c>
      <c r="E85" s="19" t="s">
        <v>119</v>
      </c>
      <c r="F85" s="19" t="s">
        <v>19</v>
      </c>
      <c r="G85" s="20"/>
      <c r="H85" s="21">
        <f t="shared" si="18"/>
        <v>420</v>
      </c>
      <c r="I85" s="35">
        <f t="shared" si="19"/>
        <v>435.8</v>
      </c>
    </row>
    <row r="86" spans="1:9" ht="42" customHeight="1">
      <c r="A86" s="43" t="s">
        <v>120</v>
      </c>
      <c r="B86" s="34"/>
      <c r="C86" s="19" t="s">
        <v>116</v>
      </c>
      <c r="D86" s="19" t="s">
        <v>21</v>
      </c>
      <c r="E86" s="19" t="s">
        <v>121</v>
      </c>
      <c r="F86" s="19" t="s">
        <v>122</v>
      </c>
      <c r="G86" s="20"/>
      <c r="H86" s="21">
        <v>420</v>
      </c>
      <c r="I86" s="35">
        <v>435.8</v>
      </c>
    </row>
    <row r="87" spans="1:9" ht="20.25" customHeight="1">
      <c r="A87" s="29" t="s">
        <v>123</v>
      </c>
      <c r="B87" s="39"/>
      <c r="C87" s="31" t="s">
        <v>53</v>
      </c>
      <c r="D87" s="31" t="s">
        <v>17</v>
      </c>
      <c r="E87" s="31" t="s">
        <v>18</v>
      </c>
      <c r="F87" s="31" t="s">
        <v>19</v>
      </c>
      <c r="G87" s="32"/>
      <c r="H87" s="15">
        <f aca="true" t="shared" si="20" ref="H87:H91">H88</f>
        <v>100</v>
      </c>
      <c r="I87" s="33">
        <f>I89</f>
        <v>0</v>
      </c>
    </row>
    <row r="88" spans="1:9" ht="79.5" customHeight="1">
      <c r="A88" s="29" t="s">
        <v>124</v>
      </c>
      <c r="B88" s="39"/>
      <c r="C88" s="31" t="s">
        <v>53</v>
      </c>
      <c r="D88" s="31" t="s">
        <v>21</v>
      </c>
      <c r="E88" s="31" t="s">
        <v>125</v>
      </c>
      <c r="F88" s="31" t="s">
        <v>19</v>
      </c>
      <c r="G88" s="32"/>
      <c r="H88" s="15">
        <f t="shared" si="20"/>
        <v>100</v>
      </c>
      <c r="I88" s="33">
        <f aca="true" t="shared" si="21" ref="I88:I91">I89</f>
        <v>0</v>
      </c>
    </row>
    <row r="89" spans="1:9" ht="12.75">
      <c r="A89" s="43" t="s">
        <v>126</v>
      </c>
      <c r="B89" s="44"/>
      <c r="C89" s="19" t="s">
        <v>53</v>
      </c>
      <c r="D89" s="19" t="s">
        <v>21</v>
      </c>
      <c r="E89" s="19" t="s">
        <v>127</v>
      </c>
      <c r="F89" s="19" t="s">
        <v>19</v>
      </c>
      <c r="G89" s="20"/>
      <c r="H89" s="21">
        <f t="shared" si="20"/>
        <v>100</v>
      </c>
      <c r="I89" s="35">
        <f t="shared" si="21"/>
        <v>0</v>
      </c>
    </row>
    <row r="90" spans="1:9" ht="12.75">
      <c r="A90" s="38" t="s">
        <v>123</v>
      </c>
      <c r="B90" s="34"/>
      <c r="C90" s="19" t="s">
        <v>53</v>
      </c>
      <c r="D90" s="19" t="s">
        <v>21</v>
      </c>
      <c r="E90" s="19" t="s">
        <v>127</v>
      </c>
      <c r="F90" s="19" t="s">
        <v>19</v>
      </c>
      <c r="G90" s="20"/>
      <c r="H90" s="21">
        <f t="shared" si="20"/>
        <v>100</v>
      </c>
      <c r="I90" s="35">
        <f t="shared" si="21"/>
        <v>0</v>
      </c>
    </row>
    <row r="91" spans="1:9" ht="25.5" customHeight="1">
      <c r="A91" s="17" t="s">
        <v>128</v>
      </c>
      <c r="B91" s="34"/>
      <c r="C91" s="19" t="s">
        <v>53</v>
      </c>
      <c r="D91" s="19" t="s">
        <v>21</v>
      </c>
      <c r="E91" s="19" t="s">
        <v>127</v>
      </c>
      <c r="F91" s="19" t="s">
        <v>19</v>
      </c>
      <c r="G91" s="20"/>
      <c r="H91" s="21">
        <f t="shared" si="20"/>
        <v>100</v>
      </c>
      <c r="I91" s="35">
        <f t="shared" si="21"/>
        <v>0</v>
      </c>
    </row>
    <row r="92" spans="1:9" ht="25.5" customHeight="1">
      <c r="A92" s="38" t="s">
        <v>40</v>
      </c>
      <c r="B92" s="34"/>
      <c r="C92" s="19" t="s">
        <v>53</v>
      </c>
      <c r="D92" s="19" t="s">
        <v>21</v>
      </c>
      <c r="E92" s="19" t="s">
        <v>127</v>
      </c>
      <c r="F92" s="19" t="s">
        <v>41</v>
      </c>
      <c r="G92" s="20"/>
      <c r="H92" s="21">
        <v>100</v>
      </c>
      <c r="I92" s="35">
        <v>0</v>
      </c>
    </row>
    <row r="93" spans="1:9" ht="51" customHeight="1">
      <c r="A93" s="40" t="s">
        <v>129</v>
      </c>
      <c r="B93" s="45"/>
      <c r="C93" s="31" t="s">
        <v>130</v>
      </c>
      <c r="D93" s="31" t="s">
        <v>17</v>
      </c>
      <c r="E93" s="31" t="s">
        <v>131</v>
      </c>
      <c r="F93" s="31" t="s">
        <v>19</v>
      </c>
      <c r="G93" s="32"/>
      <c r="H93" s="15">
        <f aca="true" t="shared" si="22" ref="H93:H95">H94</f>
        <v>37.87</v>
      </c>
      <c r="I93" s="33">
        <f aca="true" t="shared" si="23" ref="I93:I95">I94</f>
        <v>39.17</v>
      </c>
    </row>
    <row r="94" spans="1:9" ht="49.5" customHeight="1">
      <c r="A94" s="38" t="s">
        <v>132</v>
      </c>
      <c r="B94" s="44"/>
      <c r="C94" s="19" t="s">
        <v>130</v>
      </c>
      <c r="D94" s="19" t="s">
        <v>74</v>
      </c>
      <c r="E94" s="19" t="s">
        <v>133</v>
      </c>
      <c r="F94" s="19" t="s">
        <v>19</v>
      </c>
      <c r="G94" s="20"/>
      <c r="H94" s="21">
        <f t="shared" si="22"/>
        <v>37.87</v>
      </c>
      <c r="I94" s="35">
        <f t="shared" si="23"/>
        <v>39.17</v>
      </c>
    </row>
    <row r="95" spans="1:9" ht="64.5" customHeight="1">
      <c r="A95" s="38" t="s">
        <v>134</v>
      </c>
      <c r="B95" s="36"/>
      <c r="C95" s="19" t="s">
        <v>130</v>
      </c>
      <c r="D95" s="19" t="s">
        <v>74</v>
      </c>
      <c r="E95" s="19" t="s">
        <v>133</v>
      </c>
      <c r="F95" s="19" t="s">
        <v>19</v>
      </c>
      <c r="G95" s="12"/>
      <c r="H95" s="21">
        <f t="shared" si="22"/>
        <v>37.87</v>
      </c>
      <c r="I95" s="35">
        <f t="shared" si="23"/>
        <v>39.17</v>
      </c>
    </row>
    <row r="96" spans="1:9" ht="16.5" customHeight="1">
      <c r="A96" s="43" t="s">
        <v>135</v>
      </c>
      <c r="B96" s="36"/>
      <c r="C96" s="19" t="s">
        <v>130</v>
      </c>
      <c r="D96" s="19" t="s">
        <v>74</v>
      </c>
      <c r="E96" s="19" t="s">
        <v>133</v>
      </c>
      <c r="F96" s="19" t="s">
        <v>136</v>
      </c>
      <c r="G96" s="12"/>
      <c r="H96" s="21">
        <v>37.87</v>
      </c>
      <c r="I96" s="35">
        <v>39.17</v>
      </c>
    </row>
    <row r="97" spans="1:9" ht="52.5" customHeight="1">
      <c r="A97" s="46" t="s">
        <v>137</v>
      </c>
      <c r="B97" s="46"/>
      <c r="C97" s="46"/>
      <c r="G97" s="47" t="s">
        <v>138</v>
      </c>
      <c r="H97" s="47"/>
      <c r="I97" s="47"/>
    </row>
    <row r="98" ht="49.5" customHeight="1"/>
    <row r="99" ht="42.75" customHeight="1"/>
  </sheetData>
  <sheetProtection selectLockedCells="1" selectUnlockedCells="1"/>
  <mergeCells count="17">
    <mergeCell ref="D2:I2"/>
    <mergeCell ref="A3:I3"/>
    <mergeCell ref="A5:A10"/>
    <mergeCell ref="B5:G5"/>
    <mergeCell ref="H5:H6"/>
    <mergeCell ref="I5:I6"/>
    <mergeCell ref="B6:B10"/>
    <mergeCell ref="C6:G6"/>
    <mergeCell ref="C7:C10"/>
    <mergeCell ref="D7:D10"/>
    <mergeCell ref="E7:E10"/>
    <mergeCell ref="F7:F10"/>
    <mergeCell ref="G7:G10"/>
    <mergeCell ref="H7:H10"/>
    <mergeCell ref="I7:I10"/>
    <mergeCell ref="A97:C97"/>
    <mergeCell ref="G97:I97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2018-12-29T08:20:41Z</cp:lastPrinted>
  <dcterms:created xsi:type="dcterms:W3CDTF">2007-11-22T11:44:02Z</dcterms:created>
  <dcterms:modified xsi:type="dcterms:W3CDTF">2018-12-29T08:20:44Z</dcterms:modified>
  <cp:category/>
  <cp:version/>
  <cp:contentType/>
  <cp:contentStatus/>
</cp:coreProperties>
</file>